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SummitTraining\Excel\Tips and Tricks\42 - Extracting DOB from ID\"/>
    </mc:Choice>
  </mc:AlternateContent>
  <xr:revisionPtr revIDLastSave="0" documentId="8_{9538B942-0FDE-43E8-8D30-0AB9B6948845}" xr6:coauthVersionLast="45" xr6:coauthVersionMax="45" xr10:uidLastSave="{00000000-0000-0000-0000-000000000000}"/>
  <bookViews>
    <workbookView xWindow="7056" yWindow="4524" windowWidth="11772" windowHeight="6612" xr2:uid="{0E3FB8DA-D83C-46E7-9445-B06C2E291A70}"/>
  </bookViews>
  <sheets>
    <sheet name="Sheet1" sheetId="3" r:id="rId1"/>
    <sheet name="Digit Check" sheetId="1" state="hidden" r:id="rId2"/>
    <sheet name="Millenial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2" i="3"/>
  <c r="B13" i="3"/>
  <c r="B14" i="3"/>
  <c r="B15" i="3"/>
  <c r="B16" i="3"/>
  <c r="B11" i="3"/>
  <c r="B2" i="2" l="1"/>
  <c r="B3" i="2"/>
  <c r="B4" i="2"/>
  <c r="B2" i="3" l="1"/>
  <c r="H8" i="1"/>
  <c r="I8" i="1"/>
  <c r="J8" i="1"/>
  <c r="K8" i="1"/>
  <c r="L8" i="1"/>
  <c r="G8" i="1"/>
  <c r="H5" i="1"/>
  <c r="I5" i="1"/>
  <c r="J5" i="1"/>
  <c r="K5" i="1"/>
  <c r="L5" i="1"/>
  <c r="G5" i="1"/>
  <c r="M8" i="1" l="1"/>
  <c r="G11" i="1" s="1"/>
  <c r="M5" i="1"/>
  <c r="J11" i="1" l="1"/>
  <c r="I11" i="1"/>
  <c r="L11" i="1"/>
  <c r="K11" i="1"/>
  <c r="H11" i="1"/>
  <c r="M11" i="1" l="1"/>
  <c r="M13" i="1" s="1"/>
  <c r="G15" i="1" s="1"/>
  <c r="M15" i="1" s="1"/>
</calcChain>
</file>

<file path=xl/sharedStrings.xml><?xml version="1.0" encoding="utf-8"?>
<sst xmlns="http://schemas.openxmlformats.org/spreadsheetml/2006/main" count="38" uniqueCount="33">
  <si>
    <t>DOB</t>
  </si>
  <si>
    <t>Gender</t>
  </si>
  <si>
    <t>SA Citizen</t>
  </si>
  <si>
    <t>Check Digit</t>
  </si>
  <si>
    <t>IDNumber</t>
  </si>
  <si>
    <t>A</t>
  </si>
  <si>
    <t>B</t>
  </si>
  <si>
    <t>C</t>
  </si>
  <si>
    <t>D</t>
  </si>
  <si>
    <t>E</t>
  </si>
  <si>
    <t>ID Number</t>
  </si>
  <si>
    <t>D.O.B.</t>
  </si>
  <si>
    <t>7105295023089</t>
  </si>
  <si>
    <t>0105295023089</t>
  </si>
  <si>
    <t>Date of Birth</t>
  </si>
  <si>
    <t>2005295023089</t>
  </si>
  <si>
    <t>2005295023086</t>
  </si>
  <si>
    <t>1905295023086</t>
  </si>
  <si>
    <t>1905295023084</t>
  </si>
  <si>
    <t>5901235800083</t>
  </si>
  <si>
    <t>8111034800088</t>
  </si>
  <si>
    <t>6704105800086</t>
  </si>
  <si>
    <t>0105145027085</t>
  </si>
  <si>
    <t>8809124800083</t>
  </si>
  <si>
    <t>6406220099082</t>
  </si>
  <si>
    <t>7008155053081</t>
  </si>
  <si>
    <t>8006055066087</t>
  </si>
  <si>
    <t>9604185088085</t>
  </si>
  <si>
    <t>8605215800086</t>
  </si>
  <si>
    <t>9208094800085</t>
  </si>
  <si>
    <t>8105235800087</t>
  </si>
  <si>
    <t>7202295800086</t>
  </si>
  <si>
    <t>1305255800089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</si>
</sst>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vertical="top"/>
    </xf>
    <xf numFmtId="49" fontId="0" fillId="0" borderId="0" xfId="0" quotePrefix="1" applyNumberFormat="1"/>
    <xf numFmtId="0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vertical="top"/>
    </xf>
    <xf numFmtId="49" fontId="0" fillId="0" borderId="0" xfId="0" quotePrefix="1" applyNumberFormat="1" applyAlignment="1">
      <alignment vertical="top"/>
    </xf>
    <xf numFmtId="14" fontId="0" fillId="0" borderId="0" xfId="0" applyNumberFormat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8587F-0E8E-45FE-8639-D02E7056147B}">
  <sheetPr codeName="Sheet3"/>
  <dimension ref="A1:B16"/>
  <sheetViews>
    <sheetView tabSelected="1" zoomScale="115" zoomScaleNormal="115" workbookViewId="0">
      <selection activeCell="B2" sqref="B2"/>
    </sheetView>
  </sheetViews>
  <sheetFormatPr defaultRowHeight="14.4" x14ac:dyDescent="0.3"/>
  <cols>
    <col min="1" max="2" width="19" customWidth="1"/>
  </cols>
  <sheetData>
    <row r="1" spans="1:2" ht="17.399999999999999" customHeight="1" x14ac:dyDescent="0.3">
      <c r="A1" s="14" t="s">
        <v>10</v>
      </c>
      <c r="B1" s="15" t="s">
        <v>11</v>
      </c>
    </row>
    <row r="2" spans="1:2" x14ac:dyDescent="0.3">
      <c r="A2" s="5" t="s">
        <v>12</v>
      </c>
      <c r="B2" s="3">
        <f>DATE(LEFT(A2,2),MID(A2,3,2),MID(A2,5,2))</f>
        <v>26082</v>
      </c>
    </row>
    <row r="3" spans="1:2" x14ac:dyDescent="0.3">
      <c r="A3" s="13" t="s">
        <v>19</v>
      </c>
      <c r="B3" s="3">
        <f t="shared" ref="B3:B16" si="0">DATE(LEFT(A3,2),MID(A3,3,2),MID(A3,5,2))</f>
        <v>21573</v>
      </c>
    </row>
    <row r="4" spans="1:2" x14ac:dyDescent="0.3">
      <c r="A4" s="13" t="s">
        <v>20</v>
      </c>
      <c r="B4" s="3">
        <f t="shared" si="0"/>
        <v>29893</v>
      </c>
    </row>
    <row r="5" spans="1:2" x14ac:dyDescent="0.3">
      <c r="A5" s="13" t="s">
        <v>21</v>
      </c>
      <c r="B5" s="3">
        <f t="shared" si="0"/>
        <v>24572</v>
      </c>
    </row>
    <row r="6" spans="1:2" x14ac:dyDescent="0.3">
      <c r="A6" s="1" t="s">
        <v>22</v>
      </c>
      <c r="B6" s="3">
        <f t="shared" si="0"/>
        <v>500</v>
      </c>
    </row>
    <row r="7" spans="1:2" x14ac:dyDescent="0.3">
      <c r="A7" s="13" t="s">
        <v>23</v>
      </c>
      <c r="B7" s="3">
        <f t="shared" si="0"/>
        <v>32398</v>
      </c>
    </row>
    <row r="8" spans="1:2" x14ac:dyDescent="0.3">
      <c r="A8" s="1" t="s">
        <v>24</v>
      </c>
      <c r="B8" s="3">
        <f t="shared" si="0"/>
        <v>23550</v>
      </c>
    </row>
    <row r="9" spans="1:2" x14ac:dyDescent="0.3">
      <c r="A9" s="1" t="s">
        <v>25</v>
      </c>
      <c r="B9" s="3">
        <f t="shared" si="0"/>
        <v>25795</v>
      </c>
    </row>
    <row r="10" spans="1:2" x14ac:dyDescent="0.3">
      <c r="A10" s="1" t="s">
        <v>26</v>
      </c>
      <c r="B10" s="3">
        <f t="shared" si="0"/>
        <v>29377</v>
      </c>
    </row>
    <row r="11" spans="1:2" x14ac:dyDescent="0.3">
      <c r="A11" s="13" t="s">
        <v>32</v>
      </c>
      <c r="B11" s="3">
        <f>DATE(LEFT(A11,2),MID(A11,3,2),MID(A11,5,2))</f>
        <v>4894</v>
      </c>
    </row>
    <row r="12" spans="1:2" x14ac:dyDescent="0.3">
      <c r="A12" s="1" t="s">
        <v>27</v>
      </c>
      <c r="B12" s="3">
        <f t="shared" si="0"/>
        <v>35173</v>
      </c>
    </row>
    <row r="13" spans="1:2" x14ac:dyDescent="0.3">
      <c r="A13" s="13" t="s">
        <v>28</v>
      </c>
      <c r="B13" s="3">
        <f t="shared" si="0"/>
        <v>31553</v>
      </c>
    </row>
    <row r="14" spans="1:2" x14ac:dyDescent="0.3">
      <c r="A14" s="13" t="s">
        <v>29</v>
      </c>
      <c r="B14" s="3">
        <f t="shared" si="0"/>
        <v>33825</v>
      </c>
    </row>
    <row r="15" spans="1:2" x14ac:dyDescent="0.3">
      <c r="A15" s="13" t="s">
        <v>30</v>
      </c>
      <c r="B15" s="3">
        <f t="shared" si="0"/>
        <v>29729</v>
      </c>
    </row>
    <row r="16" spans="1:2" x14ac:dyDescent="0.3">
      <c r="A16" s="13" t="s">
        <v>31</v>
      </c>
      <c r="B16" s="3">
        <f t="shared" si="0"/>
        <v>26358</v>
      </c>
    </row>
  </sheetData>
  <dataValidations count="1">
    <dataValidation operator="equal" allowBlank="1" showInputMessage="1" showErrorMessage="1" sqref="A14:A16 A3:A13" xr:uid="{EE572732-D4A7-462B-ACE0-6F5D4BA3DDCF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3A17-5D72-42FB-9A8B-56881C88B565}">
  <sheetPr codeName="Sheet1"/>
  <dimension ref="A1:M15"/>
  <sheetViews>
    <sheetView topLeftCell="E1" workbookViewId="0">
      <selection activeCell="M11" sqref="M11"/>
    </sheetView>
  </sheetViews>
  <sheetFormatPr defaultRowHeight="14.4" x14ac:dyDescent="0.3"/>
  <cols>
    <col min="1" max="1" width="21.21875" customWidth="1"/>
    <col min="2" max="2" width="14.109375" customWidth="1"/>
    <col min="3" max="5" width="13.6640625" customWidth="1"/>
    <col min="7" max="7" width="10" customWidth="1"/>
  </cols>
  <sheetData>
    <row r="1" spans="1:13" x14ac:dyDescent="0.3">
      <c r="A1" t="s">
        <v>4</v>
      </c>
      <c r="B1" t="s">
        <v>0</v>
      </c>
      <c r="C1" t="s">
        <v>1</v>
      </c>
      <c r="D1" t="s">
        <v>2</v>
      </c>
      <c r="E1" t="s">
        <v>3</v>
      </c>
      <c r="G1" t="s">
        <v>5</v>
      </c>
      <c r="H1" t="s">
        <v>6</v>
      </c>
      <c r="I1" t="s">
        <v>7</v>
      </c>
      <c r="J1" t="s">
        <v>8</v>
      </c>
    </row>
    <row r="2" spans="1:13" x14ac:dyDescent="0.3">
      <c r="A2" s="9" t="s">
        <v>17</v>
      </c>
    </row>
    <row r="4" spans="1:13" x14ac:dyDescent="0.3">
      <c r="A4" s="2">
        <v>7201130146084</v>
      </c>
      <c r="G4">
        <v>1</v>
      </c>
      <c r="H4">
        <v>3</v>
      </c>
      <c r="I4">
        <v>5</v>
      </c>
      <c r="J4">
        <v>7</v>
      </c>
      <c r="K4">
        <v>9</v>
      </c>
      <c r="L4">
        <v>11</v>
      </c>
    </row>
    <row r="5" spans="1:13" x14ac:dyDescent="0.3">
      <c r="A5" s="2">
        <v>7111035073087</v>
      </c>
      <c r="F5" t="s">
        <v>5</v>
      </c>
      <c r="G5">
        <f>_xlfn.NUMBERVALUE(MID($A$2,G4,1))</f>
        <v>1</v>
      </c>
      <c r="H5">
        <f t="shared" ref="H5:L5" si="0">_xlfn.NUMBERVALUE(MID($A$2,H4,1))</f>
        <v>0</v>
      </c>
      <c r="I5">
        <f t="shared" si="0"/>
        <v>2</v>
      </c>
      <c r="J5">
        <f t="shared" si="0"/>
        <v>5</v>
      </c>
      <c r="K5">
        <f t="shared" si="0"/>
        <v>2</v>
      </c>
      <c r="L5">
        <f t="shared" si="0"/>
        <v>0</v>
      </c>
      <c r="M5">
        <f>SUM(G5:L5)</f>
        <v>10</v>
      </c>
    </row>
    <row r="7" spans="1:13" x14ac:dyDescent="0.3">
      <c r="G7">
        <v>2</v>
      </c>
      <c r="H7">
        <v>4</v>
      </c>
      <c r="I7">
        <v>6</v>
      </c>
      <c r="J7">
        <v>8</v>
      </c>
      <c r="K7">
        <v>10</v>
      </c>
      <c r="L7">
        <v>12</v>
      </c>
    </row>
    <row r="8" spans="1:13" x14ac:dyDescent="0.3">
      <c r="A8" s="2">
        <v>1806035074082</v>
      </c>
      <c r="F8" t="s">
        <v>6</v>
      </c>
      <c r="G8" t="str">
        <f>MID($A$2,G7,1)</f>
        <v>9</v>
      </c>
      <c r="H8" t="str">
        <f t="shared" ref="H8:L8" si="1">MID($A$2,H7,1)</f>
        <v>5</v>
      </c>
      <c r="I8" t="str">
        <f t="shared" si="1"/>
        <v>9</v>
      </c>
      <c r="J8" t="str">
        <f t="shared" si="1"/>
        <v>0</v>
      </c>
      <c r="K8" t="str">
        <f t="shared" si="1"/>
        <v>3</v>
      </c>
      <c r="L8" t="str">
        <f t="shared" si="1"/>
        <v>8</v>
      </c>
      <c r="M8">
        <f>_xlfn.NUMBERVALUE(_xlfn.TEXTJOIN("",TRUE,G8:L8))*2</f>
        <v>1918076</v>
      </c>
    </row>
    <row r="10" spans="1:13" x14ac:dyDescent="0.3">
      <c r="A10" s="9" t="s">
        <v>15</v>
      </c>
      <c r="G10">
        <v>1</v>
      </c>
      <c r="H10">
        <v>2</v>
      </c>
      <c r="I10">
        <v>3</v>
      </c>
      <c r="J10">
        <v>4</v>
      </c>
      <c r="K10">
        <v>5</v>
      </c>
      <c r="L10">
        <v>6</v>
      </c>
    </row>
    <row r="11" spans="1:13" x14ac:dyDescent="0.3">
      <c r="F11" t="s">
        <v>7</v>
      </c>
      <c r="G11">
        <f>_xlfn.NUMBERVALUE(MID($M$8,G10,1))</f>
        <v>1</v>
      </c>
      <c r="H11">
        <f t="shared" ref="H11:L11" si="2">_xlfn.NUMBERVALUE(MID($M$8,H10,1))</f>
        <v>9</v>
      </c>
      <c r="I11">
        <f t="shared" si="2"/>
        <v>1</v>
      </c>
      <c r="J11">
        <f t="shared" si="2"/>
        <v>8</v>
      </c>
      <c r="K11">
        <f t="shared" si="2"/>
        <v>0</v>
      </c>
      <c r="L11">
        <f t="shared" si="2"/>
        <v>7</v>
      </c>
      <c r="M11">
        <f>SUM(G11:L11)</f>
        <v>26</v>
      </c>
    </row>
    <row r="13" spans="1:13" x14ac:dyDescent="0.3">
      <c r="F13" t="s">
        <v>8</v>
      </c>
      <c r="M13">
        <f>M5+M11</f>
        <v>36</v>
      </c>
    </row>
    <row r="15" spans="1:13" x14ac:dyDescent="0.3">
      <c r="F15" t="s">
        <v>9</v>
      </c>
      <c r="G15">
        <f>_xlfn.NUMBERVALUE(RIGHT(M13))</f>
        <v>6</v>
      </c>
      <c r="M15">
        <f>10-G15</f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3833-0609-4F42-A7E7-DE18F2A230CD}">
  <sheetPr codeName="Sheet2"/>
  <dimension ref="A1:C13"/>
  <sheetViews>
    <sheetView zoomScale="145" zoomScaleNormal="145" workbookViewId="0">
      <selection activeCell="M11" sqref="M11"/>
    </sheetView>
  </sheetViews>
  <sheetFormatPr defaultRowHeight="14.4" x14ac:dyDescent="0.3"/>
  <cols>
    <col min="1" max="1" width="16.44140625" customWidth="1"/>
    <col min="2" max="2" width="31.33203125" style="6" customWidth="1"/>
    <col min="3" max="3" width="12.33203125" customWidth="1"/>
  </cols>
  <sheetData>
    <row r="1" spans="1:3" ht="17.399999999999999" customHeight="1" x14ac:dyDescent="0.3">
      <c r="A1" s="11" t="s">
        <v>10</v>
      </c>
      <c r="B1" s="12" t="s">
        <v>14</v>
      </c>
      <c r="C1" s="8"/>
    </row>
    <row r="2" spans="1:3" x14ac:dyDescent="0.3">
      <c r="A2" s="9" t="s">
        <v>13</v>
      </c>
      <c r="B2" s="10">
        <f ca="1">DATE(_xlfn.CONCAT(IF(_xlfn.NUMBERVALUE(LEFT(A2,2))&lt;=_xlfn.NUMBERVALUE(TEXT(TODAY(),"YY")),"20","19"),LEFT(A2,2)),MID(A2,3,2),MID(A2,5,2))</f>
        <v>37040</v>
      </c>
      <c r="C2" s="4"/>
    </row>
    <row r="3" spans="1:3" x14ac:dyDescent="0.3">
      <c r="A3" s="9" t="s">
        <v>16</v>
      </c>
      <c r="B3" s="10">
        <f t="shared" ref="B3" ca="1" si="0">DATE(_xlfn.CONCAT(IF(_xlfn.NUMBERVALUE(LEFT(A3,2))&lt;=_xlfn.NUMBERVALUE(TEXT(TODAY(),"YY")),"20","19"),LEFT(A3,2)),MID(A3,3,2),MID(A3,5,2))</f>
        <v>43980</v>
      </c>
    </row>
    <row r="4" spans="1:3" x14ac:dyDescent="0.3">
      <c r="A4" s="9" t="s">
        <v>18</v>
      </c>
      <c r="B4" s="10">
        <f ca="1">DATE(_xlfn.CONCAT(IF(_xlfn.NUMBERVALUE(LEFT(A4,2))&lt;=_xlfn.NUMBERVALUE(TEXT(TODAY(),"YY")),"20","19"),LEFT(A4,2)),MID(A4,3,2),MID(A4,5,2))</f>
        <v>43614</v>
      </c>
      <c r="C4" s="3"/>
    </row>
    <row r="5" spans="1:3" x14ac:dyDescent="0.3">
      <c r="C5" s="3"/>
    </row>
    <row r="6" spans="1:3" x14ac:dyDescent="0.3">
      <c r="B6" s="7"/>
      <c r="C6" s="4"/>
    </row>
    <row r="7" spans="1:3" x14ac:dyDescent="0.3">
      <c r="C7" s="3"/>
    </row>
    <row r="8" spans="1:3" x14ac:dyDescent="0.3">
      <c r="C8" s="3"/>
    </row>
    <row r="9" spans="1:3" x14ac:dyDescent="0.3">
      <c r="B9" s="3"/>
      <c r="C9" s="3"/>
    </row>
    <row r="10" spans="1:3" x14ac:dyDescent="0.3">
      <c r="C10" s="3"/>
    </row>
    <row r="11" spans="1:3" x14ac:dyDescent="0.3">
      <c r="C11" s="3"/>
    </row>
    <row r="12" spans="1:3" x14ac:dyDescent="0.3">
      <c r="C12" s="3"/>
    </row>
    <row r="13" spans="1:3" x14ac:dyDescent="0.3">
      <c r="C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Digit Check</vt:lpstr>
      <vt:lpstr>Millenials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Tyrer</dc:creator>
  <cp:lastModifiedBy>Mark Tyrer</cp:lastModifiedBy>
  <dcterms:created xsi:type="dcterms:W3CDTF">2019-05-27T11:45:36Z</dcterms:created>
  <dcterms:modified xsi:type="dcterms:W3CDTF">2020-06-30T07:19:52Z</dcterms:modified>
</cp:coreProperties>
</file>